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Ženy" sheetId="1" r:id="rId1"/>
    <sheet name="celkové por." sheetId="2" r:id="rId2"/>
    <sheet name="Muži do 40" sheetId="3" r:id="rId3"/>
    <sheet name="Muži 40+" sheetId="4" r:id="rId4"/>
  </sheets>
  <definedNames>
    <definedName name="_xlnm._FilterDatabase" localSheetId="1" hidden="1">'celkové por.'!$B$1:$M$33</definedName>
    <definedName name="_xlnm._FilterDatabase" localSheetId="3" hidden="1">'Muži 40+'!$B$1:$N$8</definedName>
    <definedName name="_xlnm._FilterDatabase" localSheetId="2" hidden="1">'Muži do 40'!$B$1:$M$18</definedName>
    <definedName name="_xlnm._FilterDatabase" localSheetId="0" hidden="1">'Ženy'!$B$1:$M$8</definedName>
  </definedNames>
  <calcPr fullCalcOnLoad="1"/>
</workbook>
</file>

<file path=xl/sharedStrings.xml><?xml version="1.0" encoding="utf-8"?>
<sst xmlns="http://schemas.openxmlformats.org/spreadsheetml/2006/main" count="250" uniqueCount="61">
  <si>
    <t xml:space="preserve">   Oddiel</t>
  </si>
  <si>
    <t xml:space="preserve"> Body celkovo                           </t>
  </si>
  <si>
    <t xml:space="preserve"> Čas  behu </t>
  </si>
  <si>
    <t xml:space="preserve">Čas  lezenia    </t>
  </si>
  <si>
    <t>vzorec pre beh</t>
  </si>
  <si>
    <t>vzorec pre prelez</t>
  </si>
  <si>
    <t>Kat.</t>
  </si>
  <si>
    <t>Por.</t>
  </si>
  <si>
    <t>Priezvisko a Meno</t>
  </si>
  <si>
    <t>Metropol</t>
  </si>
  <si>
    <t>M</t>
  </si>
  <si>
    <t>Roč.</t>
  </si>
  <si>
    <t>V</t>
  </si>
  <si>
    <t>Rozlomity</t>
  </si>
  <si>
    <t>Body    beh</t>
  </si>
  <si>
    <t xml:space="preserve"> Body    lezenie</t>
  </si>
  <si>
    <t>Štart.Č.</t>
  </si>
  <si>
    <t>Peter Kuruc</t>
  </si>
  <si>
    <t>Rastislav Horňák</t>
  </si>
  <si>
    <t>Eva Bernátová</t>
  </si>
  <si>
    <t>Martin Bokor</t>
  </si>
  <si>
    <t>Štefan Nižník</t>
  </si>
  <si>
    <t>Marek Nagy</t>
  </si>
  <si>
    <t>Gabriela Kluchová</t>
  </si>
  <si>
    <t>Košice</t>
  </si>
  <si>
    <t>Marek Žatko</t>
  </si>
  <si>
    <t>Ján Pukanský</t>
  </si>
  <si>
    <t>Malá Ida</t>
  </si>
  <si>
    <t>Lukáš Nemčík</t>
  </si>
  <si>
    <t>Martin Ludrovský</t>
  </si>
  <si>
    <t>Robert Nemčík</t>
  </si>
  <si>
    <t>Martin Varga</t>
  </si>
  <si>
    <t>Michal Siráky</t>
  </si>
  <si>
    <t>Rasťo Šimko</t>
  </si>
  <si>
    <t>Martin Slotta</t>
  </si>
  <si>
    <t>Daniel Mahdal</t>
  </si>
  <si>
    <t>Dušan Leskovjanský</t>
  </si>
  <si>
    <t>Christián Buriak</t>
  </si>
  <si>
    <t>HK Uni KE</t>
  </si>
  <si>
    <t>KOH - I - NOOR MACHINERY</t>
  </si>
  <si>
    <t>KE</t>
  </si>
  <si>
    <t>James Spiš</t>
  </si>
  <si>
    <t>Vladimír Viest</t>
  </si>
  <si>
    <t>Z</t>
  </si>
  <si>
    <t>Daniel Sokol</t>
  </si>
  <si>
    <t>Metropol, T2</t>
  </si>
  <si>
    <t>Ostratice</t>
  </si>
  <si>
    <t>Lucia Domaracká</t>
  </si>
  <si>
    <t>Lukáš Fiala</t>
  </si>
  <si>
    <t>Ľudovíť Cehelský</t>
  </si>
  <si>
    <t>Veronika Nagyová</t>
  </si>
  <si>
    <t>Zuzana Psotková</t>
  </si>
  <si>
    <t>Jaroslav Pukanský</t>
  </si>
  <si>
    <t>Patrik Svatko</t>
  </si>
  <si>
    <t>Jaroslav Saksa</t>
  </si>
  <si>
    <t>Peter Bröstl</t>
  </si>
  <si>
    <t>Karina Katanová</t>
  </si>
  <si>
    <t>Michaela Korkošová</t>
  </si>
  <si>
    <t>-</t>
  </si>
  <si>
    <t>Sitno B. Štiavnica</t>
  </si>
  <si>
    <t>KOH- I-NOOR MACHINERY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</si>
</sst>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[$-41B]d\.\ mmmm\ yyyy"/>
    <numFmt numFmtId="182" formatCode="[$-F400]h:mm:ss\ AM/PM"/>
    <numFmt numFmtId="183" formatCode="[h]:mm:ss;@"/>
    <numFmt numFmtId="184" formatCode="mm:ss.0;@"/>
    <numFmt numFmtId="185" formatCode="_-* #,##0.000\ _S_k_-;\-* #,##0.000\ _S_k_-;_-* &quot;-&quot;??\ _S_k_-;_-@_-"/>
    <numFmt numFmtId="186" formatCode="_-* #,##0.0000\ _S_k_-;\-* #,##0.0000\ _S_k_-;_-* &quot;-&quot;??\ _S_k_-;_-@_-"/>
    <numFmt numFmtId="187" formatCode="_-* #,##0.00000\ _S_k_-;\-* #,##0.00000\ _S_k_-;_-* &quot;-&quot;??\ _S_k_-;_-@_-"/>
    <numFmt numFmtId="188" formatCode="0.00;[Red]0.00"/>
    <numFmt numFmtId="189" formatCode="h:mm:ss;@"/>
    <numFmt numFmtId="190" formatCode="0.0;[Red]0.0"/>
    <numFmt numFmtId="191" formatCode="0.000;[Red]0.000"/>
    <numFmt numFmtId="192" formatCode="0.0000;[Red]0.0000"/>
    <numFmt numFmtId="193" formatCode="0.00000000"/>
    <numFmt numFmtId="194" formatCode="0.000000000"/>
    <numFmt numFmtId="195" formatCode="0.0000000000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0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0" sqref="D20"/>
    </sheetView>
  </sheetViews>
  <sheetFormatPr defaultColWidth="9.140625" defaultRowHeight="12.75"/>
  <cols>
    <col min="1" max="1" width="5.00390625" style="0" customWidth="1"/>
    <col min="2" max="2" width="6.57421875" style="7" customWidth="1"/>
    <col min="3" max="3" width="20.140625" style="7" customWidth="1"/>
    <col min="4" max="5" width="10.8515625" style="7" customWidth="1"/>
    <col min="6" max="6" width="9.8515625" style="7" customWidth="1"/>
    <col min="7" max="7" width="9.7109375" style="0" customWidth="1"/>
    <col min="8" max="8" width="9.28125" style="0" customWidth="1"/>
    <col min="9" max="9" width="13.8515625" style="0" customWidth="1"/>
    <col min="10" max="10" width="8.57421875" style="7" customWidth="1"/>
    <col min="11" max="11" width="11.7109375" style="0" customWidth="1"/>
    <col min="12" max="12" width="10.7109375" style="0" customWidth="1"/>
    <col min="13" max="13" width="6.00390625" style="0" customWidth="1"/>
    <col min="17" max="17" width="14.7109375" style="0" bestFit="1" customWidth="1"/>
  </cols>
  <sheetData>
    <row r="1" spans="1:13" ht="31.5">
      <c r="A1" s="6" t="s">
        <v>7</v>
      </c>
      <c r="B1" s="1" t="s">
        <v>16</v>
      </c>
      <c r="C1" s="1" t="s">
        <v>8</v>
      </c>
      <c r="D1" s="1" t="s">
        <v>0</v>
      </c>
      <c r="E1" s="1" t="s">
        <v>2</v>
      </c>
      <c r="F1" s="1" t="s">
        <v>3</v>
      </c>
      <c r="G1" s="1" t="s">
        <v>14</v>
      </c>
      <c r="H1" s="1" t="s">
        <v>15</v>
      </c>
      <c r="I1" s="1" t="s">
        <v>1</v>
      </c>
      <c r="J1" s="6" t="s">
        <v>6</v>
      </c>
      <c r="K1" s="6" t="s">
        <v>4</v>
      </c>
      <c r="L1" s="9" t="s">
        <v>5</v>
      </c>
      <c r="M1" s="6" t="s">
        <v>11</v>
      </c>
    </row>
    <row r="2" spans="1:13" ht="15.75">
      <c r="A2" s="5">
        <v>1</v>
      </c>
      <c r="B2" s="1">
        <v>7</v>
      </c>
      <c r="C2" s="6" t="s">
        <v>23</v>
      </c>
      <c r="D2" s="12" t="s">
        <v>9</v>
      </c>
      <c r="E2" s="13">
        <v>0.07202546296296296</v>
      </c>
      <c r="F2" s="2">
        <v>0.0007291666666666667</v>
      </c>
      <c r="G2" s="10">
        <f>K2*E2</f>
        <v>103.71666666666665</v>
      </c>
      <c r="H2" s="10">
        <f>L2*F2</f>
        <v>31.5</v>
      </c>
      <c r="I2" s="3">
        <f aca="true" t="shared" si="0" ref="I2:I8">H2+G2</f>
        <v>135.21666666666664</v>
      </c>
      <c r="J2" s="8" t="s">
        <v>43</v>
      </c>
      <c r="K2" s="11">
        <v>1440</v>
      </c>
      <c r="L2" s="5">
        <v>43200</v>
      </c>
      <c r="M2" s="12">
        <v>1976</v>
      </c>
    </row>
    <row r="3" spans="1:13" ht="15.75">
      <c r="A3" s="5">
        <v>2</v>
      </c>
      <c r="B3" s="6">
        <v>22</v>
      </c>
      <c r="C3" s="6" t="s">
        <v>19</v>
      </c>
      <c r="D3" s="12" t="s">
        <v>13</v>
      </c>
      <c r="E3" s="13">
        <v>0.06844907407407408</v>
      </c>
      <c r="F3" s="2">
        <v>0.0011921296296296296</v>
      </c>
      <c r="G3" s="10">
        <f>K3*E3</f>
        <v>98.56666666666668</v>
      </c>
      <c r="H3" s="10">
        <f>L3*F3</f>
        <v>51.5</v>
      </c>
      <c r="I3" s="3">
        <f t="shared" si="0"/>
        <v>150.06666666666666</v>
      </c>
      <c r="J3" s="4" t="s">
        <v>43</v>
      </c>
      <c r="K3" s="11">
        <v>1440</v>
      </c>
      <c r="L3" s="5">
        <v>43200</v>
      </c>
      <c r="M3" s="14">
        <v>1987</v>
      </c>
    </row>
    <row r="4" spans="1:13" ht="15.75">
      <c r="A4" s="5">
        <v>3</v>
      </c>
      <c r="B4" s="6">
        <v>32</v>
      </c>
      <c r="C4" s="6" t="s">
        <v>50</v>
      </c>
      <c r="D4" s="12" t="s">
        <v>13</v>
      </c>
      <c r="E4" s="13">
        <v>0.07737268518518518</v>
      </c>
      <c r="F4" s="2">
        <v>0.0013425925925925925</v>
      </c>
      <c r="G4" s="10">
        <f>K4*E4</f>
        <v>111.41666666666666</v>
      </c>
      <c r="H4" s="10">
        <f>L4*F4</f>
        <v>57.99999999999999</v>
      </c>
      <c r="I4" s="3">
        <f t="shared" si="0"/>
        <v>169.41666666666666</v>
      </c>
      <c r="J4" s="4" t="s">
        <v>43</v>
      </c>
      <c r="K4" s="11">
        <v>1440</v>
      </c>
      <c r="L4" s="5">
        <v>43200</v>
      </c>
      <c r="M4" s="14">
        <v>1988</v>
      </c>
    </row>
    <row r="5" spans="1:13" ht="15.75">
      <c r="A5" s="5">
        <v>4</v>
      </c>
      <c r="B5" s="6">
        <v>25</v>
      </c>
      <c r="C5" s="6" t="s">
        <v>51</v>
      </c>
      <c r="D5" s="6" t="s">
        <v>13</v>
      </c>
      <c r="E5" s="13">
        <v>0.07746527777777777</v>
      </c>
      <c r="F5" s="2">
        <v>0.0018518518518518517</v>
      </c>
      <c r="G5" s="10">
        <f>K5*E5</f>
        <v>111.55</v>
      </c>
      <c r="H5" s="10">
        <f>L5*F5</f>
        <v>80</v>
      </c>
      <c r="I5" s="3">
        <f t="shared" si="0"/>
        <v>191.55</v>
      </c>
      <c r="J5" s="4" t="s">
        <v>43</v>
      </c>
      <c r="K5" s="11">
        <v>1440</v>
      </c>
      <c r="L5" s="5">
        <v>43200</v>
      </c>
      <c r="M5" s="14">
        <v>1977</v>
      </c>
    </row>
    <row r="6" spans="1:13" ht="15.75">
      <c r="A6" s="5">
        <v>5</v>
      </c>
      <c r="B6" s="1">
        <v>3</v>
      </c>
      <c r="C6" s="1" t="s">
        <v>47</v>
      </c>
      <c r="D6" s="1" t="s">
        <v>24</v>
      </c>
      <c r="E6" s="13">
        <v>0.07662037037037038</v>
      </c>
      <c r="F6" s="2">
        <v>0.0022685185185185182</v>
      </c>
      <c r="G6" s="10">
        <f>K6*E6</f>
        <v>110.33333333333334</v>
      </c>
      <c r="H6" s="10">
        <f>L6*F6</f>
        <v>97.99999999999999</v>
      </c>
      <c r="I6" s="3">
        <f t="shared" si="0"/>
        <v>208.33333333333331</v>
      </c>
      <c r="J6" s="4" t="s">
        <v>43</v>
      </c>
      <c r="K6" s="11">
        <v>1440</v>
      </c>
      <c r="L6" s="5">
        <v>43200</v>
      </c>
      <c r="M6" s="12">
        <v>1978</v>
      </c>
    </row>
    <row r="7" spans="1:13" ht="15.75">
      <c r="A7" s="5">
        <v>6</v>
      </c>
      <c r="B7" s="1">
        <v>50</v>
      </c>
      <c r="C7" s="6" t="s">
        <v>56</v>
      </c>
      <c r="D7" s="1" t="s">
        <v>13</v>
      </c>
      <c r="E7" s="13">
        <v>0.14074074074074075</v>
      </c>
      <c r="F7" s="2">
        <v>0.002893518518518519</v>
      </c>
      <c r="G7" s="10">
        <f>K7*E7</f>
        <v>202.66666666666669</v>
      </c>
      <c r="H7" s="10">
        <f>L7*F7</f>
        <v>125.00000000000001</v>
      </c>
      <c r="I7" s="3">
        <f t="shared" si="0"/>
        <v>327.6666666666667</v>
      </c>
      <c r="J7" s="14" t="s">
        <v>43</v>
      </c>
      <c r="K7" s="11">
        <v>1440</v>
      </c>
      <c r="L7" s="5">
        <v>43200</v>
      </c>
      <c r="M7" s="12"/>
    </row>
    <row r="8" spans="1:13" ht="15.75">
      <c r="A8" s="5">
        <v>7</v>
      </c>
      <c r="B8" s="6">
        <v>49</v>
      </c>
      <c r="C8" s="6" t="s">
        <v>57</v>
      </c>
      <c r="D8" s="12" t="s">
        <v>13</v>
      </c>
      <c r="E8" s="13">
        <v>0.14074074074074075</v>
      </c>
      <c r="F8" s="2" t="s">
        <v>58</v>
      </c>
      <c r="G8" s="10">
        <f>K8*E8</f>
        <v>202.66666666666669</v>
      </c>
      <c r="H8" s="10" t="e">
        <f>L8*F8</f>
        <v>#VALUE!</v>
      </c>
      <c r="I8" s="3" t="e">
        <f t="shared" si="0"/>
        <v>#VALUE!</v>
      </c>
      <c r="J8" s="4" t="s">
        <v>43</v>
      </c>
      <c r="K8" s="11">
        <v>1440</v>
      </c>
      <c r="L8" s="5">
        <v>43200</v>
      </c>
      <c r="M8" s="14"/>
    </row>
  </sheetData>
  <sheetProtection/>
  <autoFilter ref="B1:M8">
    <sortState ref="B2:M8">
      <sortCondition sortBy="value" ref="I2:I8"/>
    </sortState>
  </autoFilter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pane xSplit="2" ySplit="1" topLeftCell="C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6" sqref="K6"/>
    </sheetView>
  </sheetViews>
  <sheetFormatPr defaultColWidth="9.140625" defaultRowHeight="12.75"/>
  <cols>
    <col min="1" max="1" width="5.421875" style="0" customWidth="1"/>
    <col min="2" max="2" width="6.57421875" style="7" customWidth="1"/>
    <col min="3" max="3" width="19.57421875" style="7" customWidth="1"/>
    <col min="4" max="4" width="16.8515625" style="7" customWidth="1"/>
    <col min="5" max="5" width="11.421875" style="7" customWidth="1"/>
    <col min="6" max="6" width="10.7109375" style="7" customWidth="1"/>
    <col min="7" max="7" width="10.7109375" style="0" customWidth="1"/>
    <col min="8" max="8" width="12.00390625" style="0" customWidth="1"/>
    <col min="9" max="9" width="13.7109375" style="0" customWidth="1"/>
    <col min="10" max="10" width="7.28125" style="7" customWidth="1"/>
    <col min="11" max="11" width="10.7109375" style="0" customWidth="1"/>
    <col min="12" max="12" width="9.57421875" style="0" customWidth="1"/>
    <col min="13" max="13" width="6.00390625" style="0" customWidth="1"/>
    <col min="17" max="17" width="14.7109375" style="0" bestFit="1" customWidth="1"/>
  </cols>
  <sheetData>
    <row r="1" spans="1:13" ht="31.5">
      <c r="A1" s="6" t="s">
        <v>7</v>
      </c>
      <c r="B1" s="1" t="s">
        <v>16</v>
      </c>
      <c r="C1" s="1" t="s">
        <v>8</v>
      </c>
      <c r="D1" s="1" t="s">
        <v>0</v>
      </c>
      <c r="E1" s="1" t="s">
        <v>2</v>
      </c>
      <c r="F1" s="1" t="s">
        <v>3</v>
      </c>
      <c r="G1" s="1" t="s">
        <v>14</v>
      </c>
      <c r="H1" s="1" t="s">
        <v>15</v>
      </c>
      <c r="I1" s="1" t="s">
        <v>1</v>
      </c>
      <c r="J1" s="6" t="s">
        <v>6</v>
      </c>
      <c r="K1" s="6" t="s">
        <v>4</v>
      </c>
      <c r="L1" s="9" t="s">
        <v>5</v>
      </c>
      <c r="M1" s="6" t="s">
        <v>11</v>
      </c>
    </row>
    <row r="2" spans="1:13" ht="15.75">
      <c r="A2" s="5">
        <v>1</v>
      </c>
      <c r="B2" s="15">
        <v>10</v>
      </c>
      <c r="C2" s="15" t="s">
        <v>29</v>
      </c>
      <c r="D2" s="15" t="s">
        <v>60</v>
      </c>
      <c r="E2" s="16">
        <v>0.05362268518518518</v>
      </c>
      <c r="F2" s="2">
        <v>0.0007175925925925927</v>
      </c>
      <c r="G2" s="10">
        <f>K2*E2</f>
        <v>77.21666666666667</v>
      </c>
      <c r="H2" s="10">
        <f>L2*F2</f>
        <v>31.000000000000004</v>
      </c>
      <c r="I2" s="3">
        <f aca="true" t="shared" si="0" ref="I2:I33">H2+G2</f>
        <v>108.21666666666667</v>
      </c>
      <c r="J2" s="15" t="s">
        <v>10</v>
      </c>
      <c r="K2" s="11">
        <v>1440</v>
      </c>
      <c r="L2" s="5">
        <v>43200</v>
      </c>
      <c r="M2" s="14">
        <v>1977</v>
      </c>
    </row>
    <row r="3" spans="1:13" ht="15.75">
      <c r="A3" s="5">
        <v>2</v>
      </c>
      <c r="B3" s="15">
        <v>21</v>
      </c>
      <c r="C3" s="15" t="s">
        <v>31</v>
      </c>
      <c r="D3" s="15" t="s">
        <v>9</v>
      </c>
      <c r="E3" s="16">
        <v>0.057569444444444444</v>
      </c>
      <c r="F3" s="2">
        <v>0.000636574074074074</v>
      </c>
      <c r="G3" s="10">
        <f>K3*E3</f>
        <v>82.9</v>
      </c>
      <c r="H3" s="10">
        <f>L3*F3</f>
        <v>27.499999999999996</v>
      </c>
      <c r="I3" s="3">
        <f t="shared" si="0"/>
        <v>110.4</v>
      </c>
      <c r="J3" s="15" t="s">
        <v>10</v>
      </c>
      <c r="K3" s="11">
        <v>1440</v>
      </c>
      <c r="L3" s="5">
        <v>43200</v>
      </c>
      <c r="M3" s="14">
        <v>1988</v>
      </c>
    </row>
    <row r="4" spans="1:13" ht="15.75">
      <c r="A4" s="5">
        <v>3</v>
      </c>
      <c r="B4" s="15">
        <v>8</v>
      </c>
      <c r="C4" s="15" t="s">
        <v>33</v>
      </c>
      <c r="D4" s="15" t="s">
        <v>59</v>
      </c>
      <c r="E4" s="16">
        <v>0.06226851851851852</v>
      </c>
      <c r="F4" s="2">
        <v>0.000625</v>
      </c>
      <c r="G4" s="10">
        <f>K4*E4</f>
        <v>89.66666666666667</v>
      </c>
      <c r="H4" s="10">
        <f>L4*F4</f>
        <v>27</v>
      </c>
      <c r="I4" s="3">
        <f t="shared" si="0"/>
        <v>116.66666666666667</v>
      </c>
      <c r="J4" s="15" t="s">
        <v>12</v>
      </c>
      <c r="K4" s="11">
        <v>1440</v>
      </c>
      <c r="L4" s="5">
        <v>43200</v>
      </c>
      <c r="M4" s="14">
        <v>1970</v>
      </c>
    </row>
    <row r="5" spans="1:13" ht="15.75">
      <c r="A5" s="5">
        <v>4</v>
      </c>
      <c r="B5" s="15">
        <v>15</v>
      </c>
      <c r="C5" s="15" t="s">
        <v>18</v>
      </c>
      <c r="D5" s="15" t="s">
        <v>9</v>
      </c>
      <c r="E5" s="16">
        <v>0.05606481481481482</v>
      </c>
      <c r="F5" s="2">
        <v>0.0009143518518518518</v>
      </c>
      <c r="G5" s="10">
        <f>K5*E5</f>
        <v>80.73333333333333</v>
      </c>
      <c r="H5" s="10">
        <f>L5*F5</f>
        <v>39.5</v>
      </c>
      <c r="I5" s="3">
        <f t="shared" si="0"/>
        <v>120.23333333333333</v>
      </c>
      <c r="J5" s="15" t="s">
        <v>10</v>
      </c>
      <c r="K5" s="11">
        <v>1440</v>
      </c>
      <c r="L5" s="5">
        <v>43200</v>
      </c>
      <c r="M5" s="14">
        <v>1974</v>
      </c>
    </row>
    <row r="6" spans="1:13" ht="15.75">
      <c r="A6" s="5">
        <v>5</v>
      </c>
      <c r="B6" s="15">
        <v>16</v>
      </c>
      <c r="C6" s="15" t="s">
        <v>36</v>
      </c>
      <c r="D6" s="15" t="s">
        <v>41</v>
      </c>
      <c r="E6" s="16">
        <v>0.0664351851851852</v>
      </c>
      <c r="F6" s="2">
        <v>0.0006134259259259259</v>
      </c>
      <c r="G6" s="10">
        <f>K6*E6</f>
        <v>95.66666666666669</v>
      </c>
      <c r="H6" s="10">
        <f>L6*F6</f>
        <v>26.5</v>
      </c>
      <c r="I6" s="3">
        <f t="shared" si="0"/>
        <v>122.16666666666669</v>
      </c>
      <c r="J6" s="15" t="s">
        <v>10</v>
      </c>
      <c r="K6" s="11">
        <v>1440</v>
      </c>
      <c r="L6" s="5">
        <v>43200</v>
      </c>
      <c r="M6" s="12">
        <v>1978</v>
      </c>
    </row>
    <row r="7" spans="1:13" ht="15.75">
      <c r="A7" s="5">
        <v>6</v>
      </c>
      <c r="B7" s="15">
        <v>27</v>
      </c>
      <c r="C7" s="15" t="s">
        <v>20</v>
      </c>
      <c r="D7" s="15" t="s">
        <v>27</v>
      </c>
      <c r="E7" s="16">
        <v>0.06306712962962963</v>
      </c>
      <c r="F7" s="2">
        <v>0.0009259259259259259</v>
      </c>
      <c r="G7" s="10">
        <f>K7*E7</f>
        <v>90.81666666666666</v>
      </c>
      <c r="H7" s="10">
        <f>L7*F7</f>
        <v>40</v>
      </c>
      <c r="I7" s="3">
        <f t="shared" si="0"/>
        <v>130.81666666666666</v>
      </c>
      <c r="J7" s="15" t="s">
        <v>10</v>
      </c>
      <c r="K7" s="11">
        <v>1440</v>
      </c>
      <c r="L7" s="5">
        <v>43200</v>
      </c>
      <c r="M7" s="14">
        <v>1982</v>
      </c>
    </row>
    <row r="8" spans="1:13" ht="15.75">
      <c r="A8" s="5">
        <v>7</v>
      </c>
      <c r="B8" s="15">
        <v>18</v>
      </c>
      <c r="C8" s="15" t="s">
        <v>28</v>
      </c>
      <c r="D8" s="15" t="s">
        <v>38</v>
      </c>
      <c r="E8" s="16">
        <v>0.05310185185185185</v>
      </c>
      <c r="F8" s="2">
        <v>0.0012847222222222223</v>
      </c>
      <c r="G8" s="10">
        <f>K8*E8</f>
        <v>76.46666666666667</v>
      </c>
      <c r="H8" s="10">
        <f>L8*F8</f>
        <v>55.5</v>
      </c>
      <c r="I8" s="3">
        <f t="shared" si="0"/>
        <v>131.96666666666667</v>
      </c>
      <c r="J8" s="15" t="s">
        <v>10</v>
      </c>
      <c r="K8" s="11">
        <v>1440</v>
      </c>
      <c r="L8" s="5">
        <v>43200</v>
      </c>
      <c r="M8" s="12">
        <v>1993</v>
      </c>
    </row>
    <row r="9" spans="1:13" ht="15.75">
      <c r="A9" s="5">
        <v>8</v>
      </c>
      <c r="B9" s="1">
        <v>2</v>
      </c>
      <c r="C9" s="6" t="s">
        <v>26</v>
      </c>
      <c r="D9" s="12" t="s">
        <v>45</v>
      </c>
      <c r="E9" s="13">
        <v>0.06922453703703703</v>
      </c>
      <c r="F9" s="2">
        <v>0.0007638888888888889</v>
      </c>
      <c r="G9" s="10">
        <f>K9*E9</f>
        <v>99.68333333333332</v>
      </c>
      <c r="H9" s="10">
        <f>L9*F9</f>
        <v>33</v>
      </c>
      <c r="I9" s="3">
        <f t="shared" si="0"/>
        <v>132.68333333333334</v>
      </c>
      <c r="J9" s="14" t="s">
        <v>10</v>
      </c>
      <c r="K9" s="11">
        <v>1440</v>
      </c>
      <c r="L9" s="5">
        <v>43200</v>
      </c>
      <c r="M9" s="12">
        <v>1978</v>
      </c>
    </row>
    <row r="10" spans="1:13" ht="15.75">
      <c r="A10" s="5">
        <v>9</v>
      </c>
      <c r="B10" s="1">
        <v>7</v>
      </c>
      <c r="C10" s="6" t="s">
        <v>23</v>
      </c>
      <c r="D10" s="12" t="s">
        <v>9</v>
      </c>
      <c r="E10" s="13">
        <v>0.07202546296296296</v>
      </c>
      <c r="F10" s="2">
        <v>0.0007291666666666667</v>
      </c>
      <c r="G10" s="10">
        <f>K10*E10</f>
        <v>103.71666666666665</v>
      </c>
      <c r="H10" s="10">
        <f>L10*F10</f>
        <v>31.5</v>
      </c>
      <c r="I10" s="3">
        <f t="shared" si="0"/>
        <v>135.21666666666664</v>
      </c>
      <c r="J10" s="8" t="s">
        <v>43</v>
      </c>
      <c r="K10" s="11">
        <v>1440</v>
      </c>
      <c r="L10" s="5">
        <v>43200</v>
      </c>
      <c r="M10" s="12">
        <v>1976</v>
      </c>
    </row>
    <row r="11" spans="1:13" ht="15.75">
      <c r="A11" s="5">
        <v>10</v>
      </c>
      <c r="B11" s="15">
        <v>17</v>
      </c>
      <c r="C11" s="15" t="s">
        <v>35</v>
      </c>
      <c r="D11" s="15" t="s">
        <v>41</v>
      </c>
      <c r="E11" s="16">
        <v>0.06432870370370371</v>
      </c>
      <c r="F11" s="2">
        <v>0.0010185185185185186</v>
      </c>
      <c r="G11" s="10">
        <f>K11*E11</f>
        <v>92.63333333333334</v>
      </c>
      <c r="H11" s="10">
        <f>L11*F11</f>
        <v>44.00000000000001</v>
      </c>
      <c r="I11" s="3">
        <f t="shared" si="0"/>
        <v>136.63333333333335</v>
      </c>
      <c r="J11" s="15" t="s">
        <v>10</v>
      </c>
      <c r="K11" s="11">
        <v>1440</v>
      </c>
      <c r="L11" s="5">
        <v>43200</v>
      </c>
      <c r="M11" s="14">
        <v>1988</v>
      </c>
    </row>
    <row r="12" spans="1:13" ht="15.75">
      <c r="A12" s="5">
        <v>11</v>
      </c>
      <c r="B12" s="15">
        <v>1</v>
      </c>
      <c r="C12" s="15" t="s">
        <v>21</v>
      </c>
      <c r="D12" s="15" t="s">
        <v>9</v>
      </c>
      <c r="E12" s="16">
        <v>0.056956018518518524</v>
      </c>
      <c r="F12" s="2">
        <v>0.0013310185185185185</v>
      </c>
      <c r="G12" s="10">
        <f>K12*E12</f>
        <v>82.01666666666668</v>
      </c>
      <c r="H12" s="10">
        <f>L12*F12</f>
        <v>57.5</v>
      </c>
      <c r="I12" s="3">
        <f t="shared" si="0"/>
        <v>139.51666666666668</v>
      </c>
      <c r="J12" s="15" t="s">
        <v>10</v>
      </c>
      <c r="K12" s="11">
        <v>1440</v>
      </c>
      <c r="L12" s="5">
        <v>43200</v>
      </c>
      <c r="M12" s="14">
        <v>1979</v>
      </c>
    </row>
    <row r="13" spans="1:13" ht="15.75">
      <c r="A13" s="5">
        <v>12</v>
      </c>
      <c r="B13" s="15">
        <v>13</v>
      </c>
      <c r="C13" s="15" t="s">
        <v>54</v>
      </c>
      <c r="D13" s="15" t="s">
        <v>9</v>
      </c>
      <c r="E13" s="16">
        <v>0.0567824074074074</v>
      </c>
      <c r="F13" s="2">
        <v>0.0013773148148148147</v>
      </c>
      <c r="G13" s="10">
        <f>K13*E13</f>
        <v>81.76666666666665</v>
      </c>
      <c r="H13" s="10">
        <f>L13*F13</f>
        <v>59.49999999999999</v>
      </c>
      <c r="I13" s="3">
        <f t="shared" si="0"/>
        <v>141.26666666666665</v>
      </c>
      <c r="J13" s="15" t="s">
        <v>12</v>
      </c>
      <c r="K13" s="11">
        <v>1440</v>
      </c>
      <c r="L13" s="5">
        <v>43200</v>
      </c>
      <c r="M13" s="14">
        <v>1959</v>
      </c>
    </row>
    <row r="14" spans="1:13" ht="15.75">
      <c r="A14" s="5">
        <v>13</v>
      </c>
      <c r="B14" s="1">
        <v>26</v>
      </c>
      <c r="C14" s="6" t="s">
        <v>42</v>
      </c>
      <c r="D14" s="12" t="s">
        <v>13</v>
      </c>
      <c r="E14" s="13">
        <v>0.06837962962962964</v>
      </c>
      <c r="F14" s="2">
        <v>0.0010300925925925926</v>
      </c>
      <c r="G14" s="10">
        <f>K14*E14</f>
        <v>98.46666666666668</v>
      </c>
      <c r="H14" s="10">
        <f>L14*F14</f>
        <v>44.5</v>
      </c>
      <c r="I14" s="3">
        <f t="shared" si="0"/>
        <v>142.9666666666667</v>
      </c>
      <c r="J14" s="14" t="s">
        <v>10</v>
      </c>
      <c r="K14" s="11">
        <v>1440</v>
      </c>
      <c r="L14" s="5">
        <v>43200</v>
      </c>
      <c r="M14" s="12">
        <v>1981</v>
      </c>
    </row>
    <row r="15" spans="1:13" ht="15.75">
      <c r="A15" s="5">
        <v>14</v>
      </c>
      <c r="B15" s="1">
        <v>20</v>
      </c>
      <c r="C15" s="6" t="s">
        <v>44</v>
      </c>
      <c r="D15" s="1" t="s">
        <v>9</v>
      </c>
      <c r="E15" s="13">
        <v>0.06876157407407407</v>
      </c>
      <c r="F15" s="2">
        <v>0.0010532407407407407</v>
      </c>
      <c r="G15" s="10">
        <f>K15*E15</f>
        <v>99.01666666666667</v>
      </c>
      <c r="H15" s="10">
        <f>L15*F15</f>
        <v>45.49999999999999</v>
      </c>
      <c r="I15" s="3">
        <f t="shared" si="0"/>
        <v>144.51666666666665</v>
      </c>
      <c r="J15" s="4" t="s">
        <v>12</v>
      </c>
      <c r="K15" s="11">
        <v>1440</v>
      </c>
      <c r="L15" s="5">
        <v>43200</v>
      </c>
      <c r="M15" s="12">
        <v>1966</v>
      </c>
    </row>
    <row r="16" spans="1:13" ht="15.75">
      <c r="A16" s="5">
        <v>15</v>
      </c>
      <c r="B16" s="15">
        <v>9</v>
      </c>
      <c r="C16" s="15" t="s">
        <v>32</v>
      </c>
      <c r="D16" s="15" t="s">
        <v>40</v>
      </c>
      <c r="E16" s="16">
        <v>0.05974537037037037</v>
      </c>
      <c r="F16" s="2">
        <v>0.0013541666666666667</v>
      </c>
      <c r="G16" s="10">
        <f>K16*E16</f>
        <v>86.03333333333333</v>
      </c>
      <c r="H16" s="10">
        <f>L16*F16</f>
        <v>58.5</v>
      </c>
      <c r="I16" s="3">
        <f t="shared" si="0"/>
        <v>144.53333333333333</v>
      </c>
      <c r="J16" s="15" t="s">
        <v>10</v>
      </c>
      <c r="K16" s="11">
        <v>1440</v>
      </c>
      <c r="L16" s="5">
        <v>43200</v>
      </c>
      <c r="M16" s="14">
        <v>1983</v>
      </c>
    </row>
    <row r="17" spans="1:13" ht="15.75">
      <c r="A17" s="5">
        <v>16</v>
      </c>
      <c r="B17" s="6">
        <v>22</v>
      </c>
      <c r="C17" s="6" t="s">
        <v>19</v>
      </c>
      <c r="D17" s="12" t="s">
        <v>13</v>
      </c>
      <c r="E17" s="13">
        <v>0.06844907407407408</v>
      </c>
      <c r="F17" s="2">
        <v>0.0011921296296296296</v>
      </c>
      <c r="G17" s="10">
        <f>K17*E17</f>
        <v>98.56666666666668</v>
      </c>
      <c r="H17" s="10">
        <f>L17*F17</f>
        <v>51.5</v>
      </c>
      <c r="I17" s="3">
        <f t="shared" si="0"/>
        <v>150.06666666666666</v>
      </c>
      <c r="J17" s="4" t="s">
        <v>43</v>
      </c>
      <c r="K17" s="11">
        <v>1440</v>
      </c>
      <c r="L17" s="5">
        <v>43200</v>
      </c>
      <c r="M17" s="14">
        <v>1987</v>
      </c>
    </row>
    <row r="18" spans="1:13" ht="15.75">
      <c r="A18" s="5">
        <v>17</v>
      </c>
      <c r="B18" s="1">
        <v>33</v>
      </c>
      <c r="C18" s="6" t="s">
        <v>52</v>
      </c>
      <c r="D18" s="12" t="s">
        <v>13</v>
      </c>
      <c r="E18" s="13">
        <v>0.07819444444444444</v>
      </c>
      <c r="F18" s="2">
        <v>0.0010879629629629629</v>
      </c>
      <c r="G18" s="10">
        <f>K18*E18</f>
        <v>112.6</v>
      </c>
      <c r="H18" s="10">
        <f>L18*F18</f>
        <v>47</v>
      </c>
      <c r="I18" s="3">
        <f t="shared" si="0"/>
        <v>159.6</v>
      </c>
      <c r="J18" s="14" t="s">
        <v>12</v>
      </c>
      <c r="K18" s="11">
        <v>1440</v>
      </c>
      <c r="L18" s="5">
        <v>43200</v>
      </c>
      <c r="M18" s="12">
        <v>1971</v>
      </c>
    </row>
    <row r="19" spans="1:13" ht="15.75">
      <c r="A19" s="5">
        <v>18</v>
      </c>
      <c r="B19" s="6">
        <v>32</v>
      </c>
      <c r="C19" s="6" t="s">
        <v>50</v>
      </c>
      <c r="D19" s="12" t="s">
        <v>13</v>
      </c>
      <c r="E19" s="13">
        <v>0.07737268518518518</v>
      </c>
      <c r="F19" s="2">
        <v>0.0013425925925925925</v>
      </c>
      <c r="G19" s="10">
        <f>K19*E19</f>
        <v>111.41666666666666</v>
      </c>
      <c r="H19" s="10">
        <f>L19*F19</f>
        <v>57.99999999999999</v>
      </c>
      <c r="I19" s="3">
        <f t="shared" si="0"/>
        <v>169.41666666666666</v>
      </c>
      <c r="J19" s="4" t="s">
        <v>43</v>
      </c>
      <c r="K19" s="11">
        <v>1440</v>
      </c>
      <c r="L19" s="5">
        <v>43200</v>
      </c>
      <c r="M19" s="14">
        <v>1988</v>
      </c>
    </row>
    <row r="20" spans="1:13" ht="15.75">
      <c r="A20" s="5">
        <v>19</v>
      </c>
      <c r="B20" s="6">
        <v>19</v>
      </c>
      <c r="C20" s="6" t="s">
        <v>22</v>
      </c>
      <c r="D20" s="12" t="s">
        <v>9</v>
      </c>
      <c r="E20" s="13">
        <v>0.07371527777777777</v>
      </c>
      <c r="F20" s="2">
        <v>0.0016550925925925926</v>
      </c>
      <c r="G20" s="10">
        <f>K20*E20</f>
        <v>106.14999999999999</v>
      </c>
      <c r="H20" s="10">
        <f>L20*F20</f>
        <v>71.5</v>
      </c>
      <c r="I20" s="3">
        <f t="shared" si="0"/>
        <v>177.64999999999998</v>
      </c>
      <c r="J20" s="4" t="s">
        <v>10</v>
      </c>
      <c r="K20" s="11">
        <v>1440</v>
      </c>
      <c r="L20" s="5">
        <v>43200</v>
      </c>
      <c r="M20" s="14">
        <v>1987</v>
      </c>
    </row>
    <row r="21" spans="1:13" ht="15.75">
      <c r="A21" s="5">
        <v>20</v>
      </c>
      <c r="B21" s="1">
        <v>5</v>
      </c>
      <c r="C21" s="1" t="s">
        <v>17</v>
      </c>
      <c r="D21" s="1" t="s">
        <v>9</v>
      </c>
      <c r="E21" s="13">
        <v>0.07202546296296296</v>
      </c>
      <c r="F21" s="2">
        <v>0.0019328703703703704</v>
      </c>
      <c r="G21" s="10">
        <f>K21*E21</f>
        <v>103.71666666666665</v>
      </c>
      <c r="H21" s="10">
        <f>L21*F21</f>
        <v>83.5</v>
      </c>
      <c r="I21" s="3">
        <f t="shared" si="0"/>
        <v>187.21666666666664</v>
      </c>
      <c r="J21" s="5" t="s">
        <v>12</v>
      </c>
      <c r="K21" s="11">
        <v>1440</v>
      </c>
      <c r="L21" s="5">
        <v>43200</v>
      </c>
      <c r="M21" s="12">
        <v>1972</v>
      </c>
    </row>
    <row r="22" spans="1:13" ht="15.75">
      <c r="A22" s="5">
        <v>21</v>
      </c>
      <c r="B22" s="15">
        <v>14</v>
      </c>
      <c r="C22" s="15" t="s">
        <v>34</v>
      </c>
      <c r="D22" s="15" t="s">
        <v>38</v>
      </c>
      <c r="E22" s="16">
        <v>0.06239583333333334</v>
      </c>
      <c r="F22" s="2">
        <v>0.0022800925925925927</v>
      </c>
      <c r="G22" s="10">
        <f>K22*E22</f>
        <v>89.85000000000001</v>
      </c>
      <c r="H22" s="10">
        <f>L22*F22</f>
        <v>98.5</v>
      </c>
      <c r="I22" s="3">
        <f t="shared" si="0"/>
        <v>188.35000000000002</v>
      </c>
      <c r="J22" s="15" t="s">
        <v>10</v>
      </c>
      <c r="K22" s="11">
        <v>1440</v>
      </c>
      <c r="L22" s="5">
        <v>43200</v>
      </c>
      <c r="M22" s="14">
        <v>1991</v>
      </c>
    </row>
    <row r="23" spans="1:13" ht="15.75">
      <c r="A23" s="5">
        <v>22</v>
      </c>
      <c r="B23" s="6">
        <v>25</v>
      </c>
      <c r="C23" s="6" t="s">
        <v>51</v>
      </c>
      <c r="D23" s="6" t="s">
        <v>13</v>
      </c>
      <c r="E23" s="13">
        <v>0.07746527777777777</v>
      </c>
      <c r="F23" s="2">
        <v>0.0018518518518518517</v>
      </c>
      <c r="G23" s="10">
        <f>K23*E23</f>
        <v>111.55</v>
      </c>
      <c r="H23" s="10">
        <f>L23*F23</f>
        <v>80</v>
      </c>
      <c r="I23" s="3">
        <f t="shared" si="0"/>
        <v>191.55</v>
      </c>
      <c r="J23" s="4" t="s">
        <v>43</v>
      </c>
      <c r="K23" s="11">
        <v>1440</v>
      </c>
      <c r="L23" s="5">
        <v>43200</v>
      </c>
      <c r="M23" s="14">
        <v>1977</v>
      </c>
    </row>
    <row r="24" spans="1:13" ht="15.75">
      <c r="A24" s="5">
        <v>23</v>
      </c>
      <c r="B24" s="1">
        <v>3</v>
      </c>
      <c r="C24" s="1" t="s">
        <v>47</v>
      </c>
      <c r="D24" s="1" t="s">
        <v>24</v>
      </c>
      <c r="E24" s="13">
        <v>0.07662037037037038</v>
      </c>
      <c r="F24" s="2">
        <v>0.0022685185185185182</v>
      </c>
      <c r="G24" s="10">
        <f>K24*E24</f>
        <v>110.33333333333334</v>
      </c>
      <c r="H24" s="10">
        <f>L24*F24</f>
        <v>97.99999999999999</v>
      </c>
      <c r="I24" s="3">
        <f t="shared" si="0"/>
        <v>208.33333333333331</v>
      </c>
      <c r="J24" s="4" t="s">
        <v>43</v>
      </c>
      <c r="K24" s="11">
        <v>1440</v>
      </c>
      <c r="L24" s="5">
        <v>43200</v>
      </c>
      <c r="M24" s="12">
        <v>1978</v>
      </c>
    </row>
    <row r="25" spans="1:13" ht="15.75">
      <c r="A25" s="5">
        <v>24</v>
      </c>
      <c r="B25" s="6">
        <v>40</v>
      </c>
      <c r="C25" s="6" t="s">
        <v>55</v>
      </c>
      <c r="D25" s="12" t="s">
        <v>9</v>
      </c>
      <c r="E25" s="13">
        <v>0.07756944444444445</v>
      </c>
      <c r="F25" s="2">
        <v>0.002337962962962963</v>
      </c>
      <c r="G25" s="10">
        <f>K25*E25</f>
        <v>111.70000000000002</v>
      </c>
      <c r="H25" s="10">
        <f>L25*F25</f>
        <v>101.00000000000001</v>
      </c>
      <c r="I25" s="3">
        <f t="shared" si="0"/>
        <v>212.70000000000005</v>
      </c>
      <c r="J25" s="4" t="s">
        <v>12</v>
      </c>
      <c r="K25" s="11">
        <v>1440</v>
      </c>
      <c r="L25" s="5">
        <v>43200</v>
      </c>
      <c r="M25" s="14">
        <v>1962</v>
      </c>
    </row>
    <row r="26" spans="1:13" ht="15.75">
      <c r="A26" s="5">
        <v>25</v>
      </c>
      <c r="B26" s="15">
        <v>12</v>
      </c>
      <c r="C26" s="15" t="s">
        <v>30</v>
      </c>
      <c r="D26" s="15" t="s">
        <v>38</v>
      </c>
      <c r="E26" s="16">
        <v>0.05644675925925926</v>
      </c>
      <c r="F26" s="2">
        <v>0.0036111111111111114</v>
      </c>
      <c r="G26" s="10">
        <f>K26*E26</f>
        <v>81.28333333333333</v>
      </c>
      <c r="H26" s="10">
        <f>L26*F26</f>
        <v>156</v>
      </c>
      <c r="I26" s="3">
        <f t="shared" si="0"/>
        <v>237.28333333333333</v>
      </c>
      <c r="J26" s="15" t="s">
        <v>12</v>
      </c>
      <c r="K26" s="11">
        <v>1440</v>
      </c>
      <c r="L26" s="5">
        <v>43200</v>
      </c>
      <c r="M26" s="12">
        <v>1967</v>
      </c>
    </row>
    <row r="27" spans="1:13" ht="15.75">
      <c r="A27" s="5">
        <v>26</v>
      </c>
      <c r="B27" s="15">
        <v>24</v>
      </c>
      <c r="C27" s="15" t="s">
        <v>37</v>
      </c>
      <c r="D27" s="15" t="s">
        <v>13</v>
      </c>
      <c r="E27" s="16">
        <v>0.06746527777777778</v>
      </c>
      <c r="F27" s="2">
        <v>0.003483796296296296</v>
      </c>
      <c r="G27" s="10">
        <f>K27*E27</f>
        <v>97.15</v>
      </c>
      <c r="H27" s="10">
        <f>L27*F27</f>
        <v>150.5</v>
      </c>
      <c r="I27" s="3">
        <f t="shared" si="0"/>
        <v>247.65</v>
      </c>
      <c r="J27" s="15" t="s">
        <v>10</v>
      </c>
      <c r="K27" s="11">
        <v>1440</v>
      </c>
      <c r="L27" s="5">
        <v>43200</v>
      </c>
      <c r="M27" s="14">
        <v>1993</v>
      </c>
    </row>
    <row r="28" spans="1:13" ht="15.75">
      <c r="A28" s="5">
        <v>27</v>
      </c>
      <c r="B28" s="1">
        <v>4</v>
      </c>
      <c r="C28" s="6" t="s">
        <v>49</v>
      </c>
      <c r="D28" s="1" t="s">
        <v>9</v>
      </c>
      <c r="E28" s="13">
        <v>0.07693287037037037</v>
      </c>
      <c r="F28" s="2">
        <v>0.0038425925925925923</v>
      </c>
      <c r="G28" s="10">
        <f>K28*E28</f>
        <v>110.78333333333333</v>
      </c>
      <c r="H28" s="10">
        <f>L28*F28</f>
        <v>166</v>
      </c>
      <c r="I28" s="3">
        <f t="shared" si="0"/>
        <v>276.7833333333333</v>
      </c>
      <c r="J28" s="12" t="s">
        <v>10</v>
      </c>
      <c r="K28" s="11">
        <v>1440</v>
      </c>
      <c r="L28" s="5">
        <v>43200</v>
      </c>
      <c r="M28" s="14">
        <v>1977</v>
      </c>
    </row>
    <row r="29" spans="1:13" ht="15.75">
      <c r="A29" s="5">
        <v>28</v>
      </c>
      <c r="B29" s="1">
        <v>50</v>
      </c>
      <c r="C29" s="6" t="s">
        <v>56</v>
      </c>
      <c r="D29" s="1" t="s">
        <v>13</v>
      </c>
      <c r="E29" s="13">
        <v>0.14074074074074075</v>
      </c>
      <c r="F29" s="2">
        <v>0.002893518518518519</v>
      </c>
      <c r="G29" s="10">
        <f>K29*E29</f>
        <v>202.66666666666669</v>
      </c>
      <c r="H29" s="10">
        <f>L29*F29</f>
        <v>125.00000000000001</v>
      </c>
      <c r="I29" s="3">
        <f t="shared" si="0"/>
        <v>327.6666666666667</v>
      </c>
      <c r="J29" s="14" t="s">
        <v>43</v>
      </c>
      <c r="K29" s="11">
        <v>1440</v>
      </c>
      <c r="L29" s="5">
        <v>43200</v>
      </c>
      <c r="M29" s="12"/>
    </row>
    <row r="30" spans="1:13" ht="15.75">
      <c r="A30" s="5">
        <v>29</v>
      </c>
      <c r="B30" s="6">
        <v>11</v>
      </c>
      <c r="C30" s="1" t="s">
        <v>48</v>
      </c>
      <c r="D30" s="12" t="s">
        <v>24</v>
      </c>
      <c r="E30" s="13">
        <v>0.07662037037037038</v>
      </c>
      <c r="F30" s="2" t="s">
        <v>58</v>
      </c>
      <c r="G30" s="10">
        <f>K30*E30</f>
        <v>110.33333333333334</v>
      </c>
      <c r="H30" s="10" t="e">
        <f>L30*F30</f>
        <v>#VALUE!</v>
      </c>
      <c r="I30" s="3" t="e">
        <f t="shared" si="0"/>
        <v>#VALUE!</v>
      </c>
      <c r="J30" s="4" t="s">
        <v>10</v>
      </c>
      <c r="K30" s="11">
        <v>1440</v>
      </c>
      <c r="L30" s="5">
        <v>43200</v>
      </c>
      <c r="M30" s="14">
        <v>1988</v>
      </c>
    </row>
    <row r="31" spans="1:13" ht="15.75">
      <c r="A31" s="5">
        <v>30</v>
      </c>
      <c r="B31" s="1">
        <v>6</v>
      </c>
      <c r="C31" s="1" t="s">
        <v>25</v>
      </c>
      <c r="D31" s="1" t="s">
        <v>46</v>
      </c>
      <c r="E31" s="13">
        <v>0.0758449074074074</v>
      </c>
      <c r="F31" s="2" t="s">
        <v>58</v>
      </c>
      <c r="G31" s="10">
        <f>K31*E31</f>
        <v>109.21666666666665</v>
      </c>
      <c r="H31" s="10" t="e">
        <f>L31*F31</f>
        <v>#VALUE!</v>
      </c>
      <c r="I31" s="3" t="e">
        <f t="shared" si="0"/>
        <v>#VALUE!</v>
      </c>
      <c r="J31" s="4" t="s">
        <v>12</v>
      </c>
      <c r="K31" s="11">
        <v>1440</v>
      </c>
      <c r="L31" s="5">
        <v>43200</v>
      </c>
      <c r="M31" s="12">
        <v>1972</v>
      </c>
    </row>
    <row r="32" spans="1:13" ht="15.75">
      <c r="A32" s="5">
        <v>31</v>
      </c>
      <c r="B32" s="6">
        <v>23</v>
      </c>
      <c r="C32" s="6" t="s">
        <v>53</v>
      </c>
      <c r="D32" s="12" t="s">
        <v>13</v>
      </c>
      <c r="E32" s="13">
        <v>0.10203703703703704</v>
      </c>
      <c r="F32" s="2" t="s">
        <v>58</v>
      </c>
      <c r="G32" s="10">
        <f>K32*E32</f>
        <v>146.93333333333334</v>
      </c>
      <c r="H32" s="10" t="e">
        <f>L32*F32</f>
        <v>#VALUE!</v>
      </c>
      <c r="I32" s="3" t="e">
        <f t="shared" si="0"/>
        <v>#VALUE!</v>
      </c>
      <c r="J32" s="4" t="s">
        <v>10</v>
      </c>
      <c r="K32" s="11">
        <v>1440</v>
      </c>
      <c r="L32" s="5">
        <v>43200</v>
      </c>
      <c r="M32" s="14">
        <v>1990</v>
      </c>
    </row>
    <row r="33" spans="1:13" ht="15.75">
      <c r="A33" s="5">
        <v>32</v>
      </c>
      <c r="B33" s="6">
        <v>49</v>
      </c>
      <c r="C33" s="6" t="s">
        <v>57</v>
      </c>
      <c r="D33" s="12" t="s">
        <v>13</v>
      </c>
      <c r="E33" s="13">
        <v>0.14074074074074075</v>
      </c>
      <c r="F33" s="2" t="s">
        <v>58</v>
      </c>
      <c r="G33" s="10">
        <f>K33*E33</f>
        <v>202.66666666666669</v>
      </c>
      <c r="H33" s="10" t="e">
        <f>L33*F33</f>
        <v>#VALUE!</v>
      </c>
      <c r="I33" s="3" t="e">
        <f t="shared" si="0"/>
        <v>#VALUE!</v>
      </c>
      <c r="J33" s="4" t="s">
        <v>43</v>
      </c>
      <c r="K33" s="11">
        <v>1440</v>
      </c>
      <c r="L33" s="5">
        <v>43200</v>
      </c>
      <c r="M33" s="14"/>
    </row>
  </sheetData>
  <sheetProtection/>
  <autoFilter ref="B1:M33">
    <sortState ref="B2:M33">
      <sortCondition sortBy="value" ref="I2:I33"/>
    </sortState>
  </autoFilter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1" sqref="D31"/>
    </sheetView>
  </sheetViews>
  <sheetFormatPr defaultColWidth="9.140625" defaultRowHeight="12.75"/>
  <cols>
    <col min="1" max="1" width="4.421875" style="0" customWidth="1"/>
    <col min="2" max="2" width="6.57421875" style="7" customWidth="1"/>
    <col min="3" max="3" width="17.140625" style="7" customWidth="1"/>
    <col min="4" max="4" width="26.421875" style="7" bestFit="1" customWidth="1"/>
    <col min="5" max="5" width="11.421875" style="7" customWidth="1"/>
    <col min="6" max="6" width="10.7109375" style="7" customWidth="1"/>
    <col min="7" max="7" width="10.7109375" style="0" customWidth="1"/>
    <col min="8" max="8" width="10.28125" style="0" customWidth="1"/>
    <col min="9" max="9" width="14.140625" style="0" bestFit="1" customWidth="1"/>
    <col min="10" max="10" width="5.421875" style="7" customWidth="1"/>
    <col min="11" max="11" width="11.00390625" style="0" customWidth="1"/>
    <col min="12" max="12" width="10.7109375" style="0" customWidth="1"/>
    <col min="13" max="13" width="6.00390625" style="0" customWidth="1"/>
    <col min="17" max="17" width="14.7109375" style="0" bestFit="1" customWidth="1"/>
  </cols>
  <sheetData>
    <row r="1" spans="1:13" ht="31.5">
      <c r="A1" s="6" t="s">
        <v>7</v>
      </c>
      <c r="B1" s="1" t="s">
        <v>16</v>
      </c>
      <c r="C1" s="1" t="s">
        <v>8</v>
      </c>
      <c r="D1" s="1" t="s">
        <v>0</v>
      </c>
      <c r="E1" s="1" t="s">
        <v>2</v>
      </c>
      <c r="F1" s="1" t="s">
        <v>3</v>
      </c>
      <c r="G1" s="1" t="s">
        <v>14</v>
      </c>
      <c r="H1" s="1" t="s">
        <v>15</v>
      </c>
      <c r="I1" s="1" t="s">
        <v>1</v>
      </c>
      <c r="J1" s="6" t="s">
        <v>6</v>
      </c>
      <c r="K1" s="6" t="s">
        <v>4</v>
      </c>
      <c r="L1" s="9" t="s">
        <v>5</v>
      </c>
      <c r="M1" s="6" t="s">
        <v>11</v>
      </c>
    </row>
    <row r="2" spans="1:13" ht="15.75">
      <c r="A2" s="5">
        <v>1</v>
      </c>
      <c r="B2" s="15">
        <v>10</v>
      </c>
      <c r="C2" s="15" t="s">
        <v>29</v>
      </c>
      <c r="D2" s="15" t="s">
        <v>39</v>
      </c>
      <c r="E2" s="16">
        <v>0.05362268518518518</v>
      </c>
      <c r="F2" s="2">
        <v>0.0007175925925925927</v>
      </c>
      <c r="G2" s="10">
        <f>K2*E2</f>
        <v>77.21666666666667</v>
      </c>
      <c r="H2" s="10">
        <f>L2*F2</f>
        <v>31.000000000000004</v>
      </c>
      <c r="I2" s="3">
        <f aca="true" t="shared" si="0" ref="I2:I18">H2+G2</f>
        <v>108.21666666666667</v>
      </c>
      <c r="J2" s="15" t="s">
        <v>10</v>
      </c>
      <c r="K2" s="11">
        <v>1440</v>
      </c>
      <c r="L2" s="5">
        <v>43200</v>
      </c>
      <c r="M2" s="14">
        <v>1977</v>
      </c>
    </row>
    <row r="3" spans="1:13" ht="15.75">
      <c r="A3" s="5">
        <v>2</v>
      </c>
      <c r="B3" s="15">
        <v>21</v>
      </c>
      <c r="C3" s="15" t="s">
        <v>31</v>
      </c>
      <c r="D3" s="15" t="s">
        <v>9</v>
      </c>
      <c r="E3" s="16">
        <v>0.057569444444444444</v>
      </c>
      <c r="F3" s="2">
        <v>0.000636574074074074</v>
      </c>
      <c r="G3" s="10">
        <f>K3*E3</f>
        <v>82.9</v>
      </c>
      <c r="H3" s="10">
        <f>L3*F3</f>
        <v>27.499999999999996</v>
      </c>
      <c r="I3" s="3">
        <f t="shared" si="0"/>
        <v>110.4</v>
      </c>
      <c r="J3" s="15" t="s">
        <v>10</v>
      </c>
      <c r="K3" s="11">
        <v>1440</v>
      </c>
      <c r="L3" s="5">
        <v>43200</v>
      </c>
      <c r="M3" s="14">
        <v>1988</v>
      </c>
    </row>
    <row r="4" spans="1:13" ht="15.75">
      <c r="A4" s="5">
        <v>3</v>
      </c>
      <c r="B4" s="15">
        <v>15</v>
      </c>
      <c r="C4" s="15" t="s">
        <v>18</v>
      </c>
      <c r="D4" s="15" t="s">
        <v>9</v>
      </c>
      <c r="E4" s="16">
        <v>0.05606481481481482</v>
      </c>
      <c r="F4" s="2">
        <v>0.0009143518518518518</v>
      </c>
      <c r="G4" s="10">
        <f>K4*E4</f>
        <v>80.73333333333333</v>
      </c>
      <c r="H4" s="10">
        <f>L4*F4</f>
        <v>39.5</v>
      </c>
      <c r="I4" s="3">
        <f t="shared" si="0"/>
        <v>120.23333333333333</v>
      </c>
      <c r="J4" s="15" t="s">
        <v>10</v>
      </c>
      <c r="K4" s="11">
        <v>1440</v>
      </c>
      <c r="L4" s="5">
        <v>43200</v>
      </c>
      <c r="M4" s="14">
        <v>1974</v>
      </c>
    </row>
    <row r="5" spans="1:13" ht="15.75">
      <c r="A5" s="5">
        <v>4</v>
      </c>
      <c r="B5" s="15">
        <v>16</v>
      </c>
      <c r="C5" s="15" t="s">
        <v>36</v>
      </c>
      <c r="D5" s="15" t="s">
        <v>41</v>
      </c>
      <c r="E5" s="16">
        <v>0.0664351851851852</v>
      </c>
      <c r="F5" s="2">
        <v>0.0006134259259259259</v>
      </c>
      <c r="G5" s="10">
        <f>K5*E5</f>
        <v>95.66666666666669</v>
      </c>
      <c r="H5" s="10">
        <f>L5*F5</f>
        <v>26.5</v>
      </c>
      <c r="I5" s="3">
        <f t="shared" si="0"/>
        <v>122.16666666666669</v>
      </c>
      <c r="J5" s="15" t="s">
        <v>10</v>
      </c>
      <c r="K5" s="11">
        <v>1440</v>
      </c>
      <c r="L5" s="5">
        <v>43200</v>
      </c>
      <c r="M5" s="12">
        <v>1978</v>
      </c>
    </row>
    <row r="6" spans="1:13" ht="15.75">
      <c r="A6" s="5">
        <v>5</v>
      </c>
      <c r="B6" s="15">
        <v>27</v>
      </c>
      <c r="C6" s="15" t="s">
        <v>20</v>
      </c>
      <c r="D6" s="15" t="s">
        <v>27</v>
      </c>
      <c r="E6" s="16">
        <v>0.06306712962962963</v>
      </c>
      <c r="F6" s="2">
        <v>0.0009259259259259259</v>
      </c>
      <c r="G6" s="10">
        <f>K6*E6</f>
        <v>90.81666666666666</v>
      </c>
      <c r="H6" s="10">
        <f>L6*F6</f>
        <v>40</v>
      </c>
      <c r="I6" s="3">
        <f t="shared" si="0"/>
        <v>130.81666666666666</v>
      </c>
      <c r="J6" s="15" t="s">
        <v>10</v>
      </c>
      <c r="K6" s="11">
        <v>1440</v>
      </c>
      <c r="L6" s="5">
        <v>43200</v>
      </c>
      <c r="M6" s="14">
        <v>1982</v>
      </c>
    </row>
    <row r="7" spans="1:13" ht="15.75">
      <c r="A7" s="5">
        <v>6</v>
      </c>
      <c r="B7" s="15">
        <v>18</v>
      </c>
      <c r="C7" s="15" t="s">
        <v>28</v>
      </c>
      <c r="D7" s="15" t="s">
        <v>38</v>
      </c>
      <c r="E7" s="16">
        <v>0.05310185185185185</v>
      </c>
      <c r="F7" s="2">
        <v>0.0012847222222222223</v>
      </c>
      <c r="G7" s="10">
        <f>K7*E7</f>
        <v>76.46666666666667</v>
      </c>
      <c r="H7" s="10">
        <f>L7*F7</f>
        <v>55.5</v>
      </c>
      <c r="I7" s="3">
        <f t="shared" si="0"/>
        <v>131.96666666666667</v>
      </c>
      <c r="J7" s="15" t="s">
        <v>10</v>
      </c>
      <c r="K7" s="11">
        <v>1440</v>
      </c>
      <c r="L7" s="5">
        <v>43200</v>
      </c>
      <c r="M7" s="12">
        <v>1993</v>
      </c>
    </row>
    <row r="8" spans="1:13" ht="15.75">
      <c r="A8" s="5">
        <v>7</v>
      </c>
      <c r="B8" s="1">
        <v>2</v>
      </c>
      <c r="C8" s="6" t="s">
        <v>26</v>
      </c>
      <c r="D8" s="12" t="s">
        <v>45</v>
      </c>
      <c r="E8" s="13">
        <v>0.06922453703703703</v>
      </c>
      <c r="F8" s="2">
        <v>0.0007638888888888889</v>
      </c>
      <c r="G8" s="10">
        <f>K8*E8</f>
        <v>99.68333333333332</v>
      </c>
      <c r="H8" s="10">
        <f>L8*F8</f>
        <v>33</v>
      </c>
      <c r="I8" s="3">
        <f t="shared" si="0"/>
        <v>132.68333333333334</v>
      </c>
      <c r="J8" s="15" t="s">
        <v>10</v>
      </c>
      <c r="K8" s="11">
        <v>1440</v>
      </c>
      <c r="L8" s="5">
        <v>43200</v>
      </c>
      <c r="M8" s="12">
        <v>1978</v>
      </c>
    </row>
    <row r="9" spans="1:13" ht="15.75">
      <c r="A9" s="5">
        <v>8</v>
      </c>
      <c r="B9" s="15">
        <v>17</v>
      </c>
      <c r="C9" s="15" t="s">
        <v>35</v>
      </c>
      <c r="D9" s="15" t="s">
        <v>41</v>
      </c>
      <c r="E9" s="16">
        <v>0.06432870370370371</v>
      </c>
      <c r="F9" s="2">
        <v>0.0010185185185185186</v>
      </c>
      <c r="G9" s="10">
        <f>K9*E9</f>
        <v>92.63333333333334</v>
      </c>
      <c r="H9" s="10">
        <f>L9*F9</f>
        <v>44.00000000000001</v>
      </c>
      <c r="I9" s="3">
        <f t="shared" si="0"/>
        <v>136.63333333333335</v>
      </c>
      <c r="J9" s="15" t="s">
        <v>10</v>
      </c>
      <c r="K9" s="11">
        <v>1440</v>
      </c>
      <c r="L9" s="5">
        <v>43200</v>
      </c>
      <c r="M9" s="14">
        <v>1988</v>
      </c>
    </row>
    <row r="10" spans="1:13" ht="15.75">
      <c r="A10" s="5">
        <v>9</v>
      </c>
      <c r="B10" s="15">
        <v>1</v>
      </c>
      <c r="C10" s="15" t="s">
        <v>21</v>
      </c>
      <c r="D10" s="15" t="s">
        <v>9</v>
      </c>
      <c r="E10" s="16">
        <v>0.056956018518518524</v>
      </c>
      <c r="F10" s="2">
        <v>0.0013310185185185185</v>
      </c>
      <c r="G10" s="10">
        <f>K10*E10</f>
        <v>82.01666666666668</v>
      </c>
      <c r="H10" s="10">
        <f>L10*F10</f>
        <v>57.5</v>
      </c>
      <c r="I10" s="3">
        <f t="shared" si="0"/>
        <v>139.51666666666668</v>
      </c>
      <c r="J10" s="15" t="s">
        <v>10</v>
      </c>
      <c r="K10" s="11">
        <v>1440</v>
      </c>
      <c r="L10" s="5">
        <v>43200</v>
      </c>
      <c r="M10" s="14">
        <v>1979</v>
      </c>
    </row>
    <row r="11" spans="1:13" ht="15.75">
      <c r="A11" s="5">
        <v>10</v>
      </c>
      <c r="B11" s="1">
        <v>26</v>
      </c>
      <c r="C11" s="6" t="s">
        <v>42</v>
      </c>
      <c r="D11" s="12" t="s">
        <v>13</v>
      </c>
      <c r="E11" s="13">
        <v>0.06837962962962964</v>
      </c>
      <c r="F11" s="2">
        <v>0.0010300925925925926</v>
      </c>
      <c r="G11" s="10">
        <f>K11*E11</f>
        <v>98.46666666666668</v>
      </c>
      <c r="H11" s="10">
        <f>L11*F11</f>
        <v>44.5</v>
      </c>
      <c r="I11" s="3">
        <f t="shared" si="0"/>
        <v>142.9666666666667</v>
      </c>
      <c r="J11" s="14" t="s">
        <v>10</v>
      </c>
      <c r="K11" s="11">
        <v>1440</v>
      </c>
      <c r="L11" s="5">
        <v>43200</v>
      </c>
      <c r="M11" s="12">
        <v>1981</v>
      </c>
    </row>
    <row r="12" spans="1:13" ht="15.75">
      <c r="A12" s="5">
        <v>11</v>
      </c>
      <c r="B12" s="15">
        <v>9</v>
      </c>
      <c r="C12" s="15" t="s">
        <v>32</v>
      </c>
      <c r="D12" s="15" t="s">
        <v>40</v>
      </c>
      <c r="E12" s="16">
        <v>0.05974537037037037</v>
      </c>
      <c r="F12" s="2">
        <v>0.0013541666666666667</v>
      </c>
      <c r="G12" s="10">
        <f>K12*E12</f>
        <v>86.03333333333333</v>
      </c>
      <c r="H12" s="10">
        <f>L12*F12</f>
        <v>58.5</v>
      </c>
      <c r="I12" s="3">
        <f t="shared" si="0"/>
        <v>144.53333333333333</v>
      </c>
      <c r="J12" s="15" t="s">
        <v>10</v>
      </c>
      <c r="K12" s="11">
        <v>1440</v>
      </c>
      <c r="L12" s="5">
        <v>43200</v>
      </c>
      <c r="M12" s="14">
        <v>1983</v>
      </c>
    </row>
    <row r="13" spans="1:13" ht="15.75">
      <c r="A13" s="5">
        <v>12</v>
      </c>
      <c r="B13" s="6">
        <v>19</v>
      </c>
      <c r="C13" s="6" t="s">
        <v>22</v>
      </c>
      <c r="D13" s="12" t="s">
        <v>9</v>
      </c>
      <c r="E13" s="13">
        <v>0.07371527777777777</v>
      </c>
      <c r="F13" s="2">
        <v>0.0016550925925925926</v>
      </c>
      <c r="G13" s="10">
        <f>K13*E13</f>
        <v>106.14999999999999</v>
      </c>
      <c r="H13" s="10">
        <f>L13*F13</f>
        <v>71.5</v>
      </c>
      <c r="I13" s="3">
        <f t="shared" si="0"/>
        <v>177.64999999999998</v>
      </c>
      <c r="J13" s="4" t="s">
        <v>10</v>
      </c>
      <c r="K13" s="11">
        <v>1440</v>
      </c>
      <c r="L13" s="5">
        <v>43200</v>
      </c>
      <c r="M13" s="14">
        <v>1987</v>
      </c>
    </row>
    <row r="14" spans="1:13" ht="15.75">
      <c r="A14" s="5">
        <v>13</v>
      </c>
      <c r="B14" s="15">
        <v>14</v>
      </c>
      <c r="C14" s="15" t="s">
        <v>34</v>
      </c>
      <c r="D14" s="15" t="s">
        <v>38</v>
      </c>
      <c r="E14" s="16">
        <v>0.06239583333333334</v>
      </c>
      <c r="F14" s="2">
        <v>0.0022800925925925927</v>
      </c>
      <c r="G14" s="10">
        <f>K14*E14</f>
        <v>89.85000000000001</v>
      </c>
      <c r="H14" s="10">
        <f>L14*F14</f>
        <v>98.5</v>
      </c>
      <c r="I14" s="3">
        <f t="shared" si="0"/>
        <v>188.35000000000002</v>
      </c>
      <c r="J14" s="15" t="s">
        <v>10</v>
      </c>
      <c r="K14" s="11">
        <v>1440</v>
      </c>
      <c r="L14" s="5">
        <v>43200</v>
      </c>
      <c r="M14" s="14">
        <v>1991</v>
      </c>
    </row>
    <row r="15" spans="1:13" ht="15.75">
      <c r="A15" s="5">
        <v>14</v>
      </c>
      <c r="B15" s="15">
        <v>24</v>
      </c>
      <c r="C15" s="15" t="s">
        <v>37</v>
      </c>
      <c r="D15" s="15" t="s">
        <v>13</v>
      </c>
      <c r="E15" s="16">
        <v>0.06746527777777778</v>
      </c>
      <c r="F15" s="2">
        <v>0.003483796296296296</v>
      </c>
      <c r="G15" s="10">
        <f>K15*E15</f>
        <v>97.15</v>
      </c>
      <c r="H15" s="10">
        <f>L15*F15</f>
        <v>150.5</v>
      </c>
      <c r="I15" s="3">
        <f t="shared" si="0"/>
        <v>247.65</v>
      </c>
      <c r="J15" s="15" t="s">
        <v>10</v>
      </c>
      <c r="K15" s="11">
        <v>1440</v>
      </c>
      <c r="L15" s="5">
        <v>43200</v>
      </c>
      <c r="M15" s="14">
        <v>1993</v>
      </c>
    </row>
    <row r="16" spans="1:13" ht="15.75">
      <c r="A16" s="5">
        <v>15</v>
      </c>
      <c r="B16" s="1">
        <v>4</v>
      </c>
      <c r="C16" s="6" t="s">
        <v>49</v>
      </c>
      <c r="D16" s="1" t="s">
        <v>9</v>
      </c>
      <c r="E16" s="13">
        <v>0.07693287037037037</v>
      </c>
      <c r="F16" s="2">
        <v>0.0038425925925925923</v>
      </c>
      <c r="G16" s="10">
        <f>K16*E16</f>
        <v>110.78333333333333</v>
      </c>
      <c r="H16" s="10">
        <f>L16*F16</f>
        <v>166</v>
      </c>
      <c r="I16" s="3">
        <f t="shared" si="0"/>
        <v>276.7833333333333</v>
      </c>
      <c r="J16" s="12" t="s">
        <v>10</v>
      </c>
      <c r="K16" s="11">
        <v>1440</v>
      </c>
      <c r="L16" s="5">
        <v>43200</v>
      </c>
      <c r="M16" s="14">
        <v>1977</v>
      </c>
    </row>
    <row r="17" spans="1:13" ht="15.75">
      <c r="A17" s="5">
        <v>16</v>
      </c>
      <c r="B17" s="6">
        <v>11</v>
      </c>
      <c r="C17" s="1" t="s">
        <v>48</v>
      </c>
      <c r="D17" s="12" t="s">
        <v>24</v>
      </c>
      <c r="E17" s="13">
        <v>0.07662037037037038</v>
      </c>
      <c r="F17" s="2" t="s">
        <v>58</v>
      </c>
      <c r="G17" s="10">
        <f>K17*E17</f>
        <v>110.33333333333334</v>
      </c>
      <c r="H17" s="10" t="e">
        <f>L17*F17</f>
        <v>#VALUE!</v>
      </c>
      <c r="I17" s="3" t="e">
        <f t="shared" si="0"/>
        <v>#VALUE!</v>
      </c>
      <c r="J17" s="4" t="s">
        <v>10</v>
      </c>
      <c r="K17" s="11">
        <v>1440</v>
      </c>
      <c r="L17" s="5">
        <v>43200</v>
      </c>
      <c r="M17" s="14">
        <v>1988</v>
      </c>
    </row>
    <row r="18" spans="1:13" ht="15.75">
      <c r="A18" s="5">
        <v>17</v>
      </c>
      <c r="B18" s="6">
        <v>23</v>
      </c>
      <c r="C18" s="6" t="s">
        <v>53</v>
      </c>
      <c r="D18" s="12" t="s">
        <v>13</v>
      </c>
      <c r="E18" s="13">
        <v>0.10203703703703704</v>
      </c>
      <c r="F18" s="2" t="s">
        <v>58</v>
      </c>
      <c r="G18" s="10">
        <f>K18*E18</f>
        <v>146.93333333333334</v>
      </c>
      <c r="H18" s="10" t="e">
        <f>L18*F18</f>
        <v>#VALUE!</v>
      </c>
      <c r="I18" s="3" t="e">
        <f t="shared" si="0"/>
        <v>#VALUE!</v>
      </c>
      <c r="J18" s="4" t="s">
        <v>10</v>
      </c>
      <c r="K18" s="11">
        <v>1440</v>
      </c>
      <c r="L18" s="5">
        <v>43200</v>
      </c>
      <c r="M18" s="14">
        <v>1990</v>
      </c>
    </row>
  </sheetData>
  <sheetProtection/>
  <autoFilter ref="B1:M18">
    <sortState ref="B2:M18">
      <sortCondition sortBy="value" ref="I2:I18"/>
    </sortState>
  </autoFilter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pane xSplit="2" ySplit="1" topLeftCell="C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1" sqref="G21"/>
    </sheetView>
  </sheetViews>
  <sheetFormatPr defaultColWidth="9.140625" defaultRowHeight="12.75"/>
  <cols>
    <col min="1" max="1" width="4.8515625" style="0" customWidth="1"/>
    <col min="2" max="2" width="5.8515625" style="7" customWidth="1"/>
    <col min="3" max="3" width="17.57421875" style="7" customWidth="1"/>
    <col min="4" max="4" width="16.140625" style="7" customWidth="1"/>
    <col min="5" max="5" width="11.421875" style="7" customWidth="1"/>
    <col min="6" max="6" width="10.7109375" style="7" customWidth="1"/>
    <col min="7" max="7" width="10.7109375" style="0" customWidth="1"/>
    <col min="8" max="8" width="12.00390625" style="0" customWidth="1"/>
    <col min="9" max="9" width="14.140625" style="0" bestFit="1" customWidth="1"/>
    <col min="10" max="10" width="6.8515625" style="7" customWidth="1"/>
    <col min="11" max="11" width="4.7109375" style="7" customWidth="1"/>
    <col min="12" max="12" width="11.28125" style="0" customWidth="1"/>
    <col min="13" max="13" width="10.7109375" style="0" customWidth="1"/>
    <col min="14" max="14" width="6.00390625" style="0" customWidth="1"/>
    <col min="18" max="18" width="14.7109375" style="0" bestFit="1" customWidth="1"/>
  </cols>
  <sheetData>
    <row r="1" spans="1:14" ht="31.5">
      <c r="A1" s="6" t="s">
        <v>7</v>
      </c>
      <c r="B1" s="1" t="s">
        <v>16</v>
      </c>
      <c r="C1" s="1" t="s">
        <v>8</v>
      </c>
      <c r="D1" s="1" t="s">
        <v>0</v>
      </c>
      <c r="E1" s="1" t="s">
        <v>2</v>
      </c>
      <c r="F1" s="1" t="s">
        <v>3</v>
      </c>
      <c r="G1" s="1" t="s">
        <v>14</v>
      </c>
      <c r="H1" s="1" t="s">
        <v>15</v>
      </c>
      <c r="I1" s="1" t="s">
        <v>1</v>
      </c>
      <c r="J1" s="6" t="s">
        <v>6</v>
      </c>
      <c r="K1" s="6" t="s">
        <v>7</v>
      </c>
      <c r="L1" s="6" t="s">
        <v>4</v>
      </c>
      <c r="M1" s="9" t="s">
        <v>5</v>
      </c>
      <c r="N1" s="6" t="s">
        <v>11</v>
      </c>
    </row>
    <row r="2" spans="1:14" ht="15.75">
      <c r="A2" s="5">
        <v>1</v>
      </c>
      <c r="B2" s="15">
        <v>8</v>
      </c>
      <c r="C2" s="15" t="s">
        <v>33</v>
      </c>
      <c r="D2" s="15" t="s">
        <v>59</v>
      </c>
      <c r="E2" s="16">
        <v>0.06226851851851852</v>
      </c>
      <c r="F2" s="2">
        <v>0.000625</v>
      </c>
      <c r="G2" s="10">
        <f aca="true" t="shared" si="0" ref="G2:G8">L2*E2</f>
        <v>89.66666666666667</v>
      </c>
      <c r="H2" s="10">
        <f aca="true" t="shared" si="1" ref="H2:H8">M2*F2</f>
        <v>27</v>
      </c>
      <c r="I2" s="3">
        <f aca="true" t="shared" si="2" ref="I2:I8">H2+G2</f>
        <v>116.66666666666667</v>
      </c>
      <c r="J2" s="15" t="s">
        <v>12</v>
      </c>
      <c r="K2" s="5">
        <v>3</v>
      </c>
      <c r="L2" s="11">
        <v>1440</v>
      </c>
      <c r="M2" s="5">
        <v>43200</v>
      </c>
      <c r="N2" s="14">
        <v>1970</v>
      </c>
    </row>
    <row r="3" spans="1:14" ht="15.75">
      <c r="A3" s="5">
        <v>2</v>
      </c>
      <c r="B3" s="15">
        <v>13</v>
      </c>
      <c r="C3" s="15" t="s">
        <v>54</v>
      </c>
      <c r="D3" s="15" t="s">
        <v>9</v>
      </c>
      <c r="E3" s="16">
        <v>0.0567824074074074</v>
      </c>
      <c r="F3" s="2">
        <v>0.0013773148148148147</v>
      </c>
      <c r="G3" s="10">
        <f t="shared" si="0"/>
        <v>81.76666666666665</v>
      </c>
      <c r="H3" s="10">
        <f t="shared" si="1"/>
        <v>59.49999999999999</v>
      </c>
      <c r="I3" s="3">
        <f t="shared" si="2"/>
        <v>141.26666666666665</v>
      </c>
      <c r="J3" s="15" t="s">
        <v>12</v>
      </c>
      <c r="K3" s="5">
        <v>12</v>
      </c>
      <c r="L3" s="11">
        <v>1440</v>
      </c>
      <c r="M3" s="5">
        <v>43200</v>
      </c>
      <c r="N3" s="14">
        <v>1959</v>
      </c>
    </row>
    <row r="4" spans="1:14" ht="15.75">
      <c r="A4" s="5">
        <v>4</v>
      </c>
      <c r="B4" s="1">
        <v>33</v>
      </c>
      <c r="C4" s="6" t="s">
        <v>52</v>
      </c>
      <c r="D4" s="12" t="s">
        <v>13</v>
      </c>
      <c r="E4" s="13">
        <v>0.07819444444444444</v>
      </c>
      <c r="F4" s="2">
        <v>0.0010879629629629629</v>
      </c>
      <c r="G4" s="10">
        <f t="shared" si="0"/>
        <v>112.6</v>
      </c>
      <c r="H4" s="10">
        <f t="shared" si="1"/>
        <v>47</v>
      </c>
      <c r="I4" s="3">
        <f t="shared" si="2"/>
        <v>159.6</v>
      </c>
      <c r="J4" s="14" t="s">
        <v>12</v>
      </c>
      <c r="K4" s="5">
        <v>17</v>
      </c>
      <c r="L4" s="11">
        <v>1440</v>
      </c>
      <c r="M4" s="5">
        <v>43200</v>
      </c>
      <c r="N4" s="12">
        <v>1971</v>
      </c>
    </row>
    <row r="5" spans="1:14" ht="15.75">
      <c r="A5" s="5">
        <v>5</v>
      </c>
      <c r="B5" s="1">
        <v>5</v>
      </c>
      <c r="C5" s="1" t="s">
        <v>17</v>
      </c>
      <c r="D5" s="1" t="s">
        <v>9</v>
      </c>
      <c r="E5" s="13">
        <v>0.07202546296296296</v>
      </c>
      <c r="F5" s="2">
        <v>0.0019328703703703704</v>
      </c>
      <c r="G5" s="10">
        <f t="shared" si="0"/>
        <v>103.71666666666665</v>
      </c>
      <c r="H5" s="10">
        <f t="shared" si="1"/>
        <v>83.5</v>
      </c>
      <c r="I5" s="3">
        <f t="shared" si="2"/>
        <v>187.21666666666664</v>
      </c>
      <c r="J5" s="5" t="s">
        <v>12</v>
      </c>
      <c r="K5" s="5">
        <v>20</v>
      </c>
      <c r="L5" s="11">
        <v>1440</v>
      </c>
      <c r="M5" s="5">
        <v>43200</v>
      </c>
      <c r="N5" s="12">
        <v>1972</v>
      </c>
    </row>
    <row r="6" spans="1:14" ht="15.75">
      <c r="A6" s="5">
        <v>6</v>
      </c>
      <c r="B6" s="6">
        <v>40</v>
      </c>
      <c r="C6" s="6" t="s">
        <v>55</v>
      </c>
      <c r="D6" s="12" t="s">
        <v>9</v>
      </c>
      <c r="E6" s="13">
        <v>0.07756944444444445</v>
      </c>
      <c r="F6" s="2">
        <v>0.002337962962962963</v>
      </c>
      <c r="G6" s="10">
        <f t="shared" si="0"/>
        <v>111.70000000000002</v>
      </c>
      <c r="H6" s="10">
        <f t="shared" si="1"/>
        <v>101.00000000000001</v>
      </c>
      <c r="I6" s="3">
        <f t="shared" si="2"/>
        <v>212.70000000000005</v>
      </c>
      <c r="J6" s="4" t="s">
        <v>12</v>
      </c>
      <c r="K6" s="5">
        <v>24</v>
      </c>
      <c r="L6" s="11">
        <v>1440</v>
      </c>
      <c r="M6" s="5">
        <v>43200</v>
      </c>
      <c r="N6" s="14">
        <v>1962</v>
      </c>
    </row>
    <row r="7" spans="1:14" ht="15.75">
      <c r="A7" s="5">
        <v>7</v>
      </c>
      <c r="B7" s="15">
        <v>12</v>
      </c>
      <c r="C7" s="15" t="s">
        <v>30</v>
      </c>
      <c r="D7" s="15" t="s">
        <v>38</v>
      </c>
      <c r="E7" s="16">
        <v>0.05644675925925926</v>
      </c>
      <c r="F7" s="2">
        <v>0.0036111111111111114</v>
      </c>
      <c r="G7" s="10">
        <f t="shared" si="0"/>
        <v>81.28333333333333</v>
      </c>
      <c r="H7" s="10">
        <f t="shared" si="1"/>
        <v>156</v>
      </c>
      <c r="I7" s="3">
        <f t="shared" si="2"/>
        <v>237.28333333333333</v>
      </c>
      <c r="J7" s="15" t="s">
        <v>12</v>
      </c>
      <c r="K7" s="5">
        <v>25</v>
      </c>
      <c r="L7" s="11">
        <v>1440</v>
      </c>
      <c r="M7" s="5">
        <v>43200</v>
      </c>
      <c r="N7" s="12">
        <v>1967</v>
      </c>
    </row>
    <row r="8" spans="1:14" ht="15.75">
      <c r="A8" s="5">
        <v>8</v>
      </c>
      <c r="B8" s="1">
        <v>6</v>
      </c>
      <c r="C8" s="1" t="s">
        <v>25</v>
      </c>
      <c r="D8" s="1" t="s">
        <v>46</v>
      </c>
      <c r="E8" s="13">
        <v>0.0758449074074074</v>
      </c>
      <c r="F8" s="2" t="s">
        <v>58</v>
      </c>
      <c r="G8" s="10">
        <f t="shared" si="0"/>
        <v>109.21666666666665</v>
      </c>
      <c r="H8" s="10" t="e">
        <f t="shared" si="1"/>
        <v>#VALUE!</v>
      </c>
      <c r="I8" s="3" t="e">
        <f t="shared" si="2"/>
        <v>#VALUE!</v>
      </c>
      <c r="J8" s="4" t="s">
        <v>12</v>
      </c>
      <c r="K8" s="5">
        <v>30</v>
      </c>
      <c r="L8" s="11">
        <v>1440</v>
      </c>
      <c r="M8" s="5">
        <v>43200</v>
      </c>
      <c r="N8" s="12">
        <v>1972</v>
      </c>
    </row>
  </sheetData>
  <sheetProtection/>
  <autoFilter ref="B1:N8">
    <sortState ref="B2:N8">
      <sortCondition sortBy="value" ref="I2:I8"/>
    </sortState>
  </autoFilter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ps0721</cp:lastModifiedBy>
  <cp:lastPrinted>2014-05-27T10:28:37Z</cp:lastPrinted>
  <dcterms:created xsi:type="dcterms:W3CDTF">2006-05-18T20:36:57Z</dcterms:created>
  <dcterms:modified xsi:type="dcterms:W3CDTF">2014-05-30T08:13:52Z</dcterms:modified>
  <cp:category/>
  <cp:version/>
  <cp:contentType/>
  <cp:contentStatus/>
</cp:coreProperties>
</file>